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188C0816-D13F-4B5F-8229-142FED491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J24" i="1"/>
  <c r="J23" i="1"/>
  <c r="J22" i="1"/>
  <c r="J21" i="1"/>
  <c r="J20" i="1"/>
  <c r="E19" i="1"/>
  <c r="J19" i="1" s="1"/>
  <c r="J18" i="1"/>
  <c r="J17" i="1"/>
  <c r="E16" i="1"/>
  <c r="J16" i="1" s="1"/>
  <c r="J15" i="1"/>
  <c r="J14" i="1"/>
  <c r="F13" i="1"/>
  <c r="J13" i="1" s="1"/>
  <c r="F12" i="1"/>
  <c r="E12" i="1"/>
  <c r="J12" i="1" s="1"/>
  <c r="E11" i="1"/>
  <c r="J11" i="1" s="1"/>
  <c r="J10" i="1"/>
  <c r="F9" i="1"/>
  <c r="F25" i="1" s="1"/>
  <c r="E9" i="1"/>
  <c r="J9" i="1" s="1"/>
  <c r="J8" i="1"/>
  <c r="J7" i="1"/>
  <c r="J6" i="1"/>
  <c r="J5" i="1"/>
  <c r="G4" i="1"/>
  <c r="E4" i="1"/>
  <c r="J4" i="1" s="1"/>
  <c r="G3" i="1"/>
  <c r="G25" i="1" s="1"/>
  <c r="E3" i="1"/>
  <c r="J3" i="1" s="1"/>
  <c r="J25" i="1" l="1"/>
  <c r="E25" i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<sst xmlns="http://schemas.openxmlformats.org/spreadsheetml/2006/main" count="104" uniqueCount="53">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</sst>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29" sqref="J29"/>
    </sheetView>
  </sheetViews>
  <sheetFormatPr defaultRowHeight="15"/>
  <cols>
    <col min="1" max="1" width="19" bestFit="1" customWidth="1"/>
    <col min="2" max="2" width="88" bestFit="1" customWidth="1"/>
    <col min="3" max="3" width="31.28515625" bestFit="1" customWidth="1"/>
    <col min="4" max="4" width="34.5703125" bestFit="1" customWidth="1"/>
    <col min="5" max="8" width="20.85546875" bestFit="1" customWidth="1"/>
    <col min="10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56143+122332+5440847+455727</f>
        <v>6075049</v>
      </c>
      <c r="F3" s="8">
        <v>0</v>
      </c>
      <c r="G3" s="8">
        <f>152423+25387574+9174414+1812807+982403</f>
        <v>37509621</v>
      </c>
      <c r="H3" s="8">
        <v>31416</v>
      </c>
      <c r="I3" s="8">
        <v>0</v>
      </c>
      <c r="J3" s="8">
        <f t="shared" ref="J3:J24" si="0">E3+F3+G3+H3+I3</f>
        <v>43616086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47619+2126054+160138</f>
        <v>2333811</v>
      </c>
      <c r="F4" s="8">
        <v>0</v>
      </c>
      <c r="G4" s="8">
        <f>59274+9874900+3567812+704968+491103</f>
        <v>14698057</v>
      </c>
      <c r="H4" s="8">
        <v>0</v>
      </c>
      <c r="I4" s="8">
        <v>0</v>
      </c>
      <c r="J4" s="8">
        <f t="shared" si="0"/>
        <v>17031868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v>505263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505263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0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366149+623261+11543</f>
        <v>1000953</v>
      </c>
      <c r="F9" s="8">
        <f>24476+23205</f>
        <v>47681</v>
      </c>
      <c r="G9" s="8">
        <v>0</v>
      </c>
      <c r="H9" s="8">
        <v>0</v>
      </c>
      <c r="I9" s="8">
        <v>0</v>
      </c>
      <c r="J9" s="8">
        <f t="shared" si="0"/>
        <v>1048634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0</v>
      </c>
      <c r="F10" s="8">
        <v>478001</v>
      </c>
      <c r="G10" s="8">
        <v>0</v>
      </c>
      <c r="H10" s="8">
        <v>0</v>
      </c>
      <c r="I10" s="8">
        <v>0</v>
      </c>
      <c r="J10" s="8">
        <f t="shared" si="0"/>
        <v>478001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4845+3485189+315367</f>
        <v>3805401</v>
      </c>
      <c r="F11" s="8">
        <v>4390</v>
      </c>
      <c r="G11" s="8">
        <v>0</v>
      </c>
      <c r="H11" s="8">
        <v>0</v>
      </c>
      <c r="I11" s="8">
        <v>0</v>
      </c>
      <c r="J11" s="8">
        <f t="shared" si="0"/>
        <v>3809791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36015+682620</f>
        <v>718635</v>
      </c>
      <c r="F12" s="8">
        <f>6814+159564+10000</f>
        <v>176378</v>
      </c>
      <c r="G12" s="8">
        <v>0</v>
      </c>
      <c r="H12" s="8">
        <v>26568</v>
      </c>
      <c r="I12" s="8">
        <v>0</v>
      </c>
      <c r="J12" s="8">
        <f t="shared" si="0"/>
        <v>921581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v>318486</v>
      </c>
      <c r="F13" s="8">
        <f>17833+6000</f>
        <v>23833</v>
      </c>
      <c r="G13" s="8">
        <v>38</v>
      </c>
      <c r="H13" s="8">
        <v>0</v>
      </c>
      <c r="I13" s="8">
        <v>0</v>
      </c>
      <c r="J13" s="8">
        <f t="shared" si="0"/>
        <v>342357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6635369+3705182+394659+10000</f>
        <v>10745210</v>
      </c>
      <c r="F16" s="8">
        <v>0</v>
      </c>
      <c r="G16" s="8">
        <v>0</v>
      </c>
      <c r="H16" s="8">
        <v>0</v>
      </c>
      <c r="I16" s="8">
        <v>0</v>
      </c>
      <c r="J16" s="8">
        <f t="shared" si="0"/>
        <v>10745210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0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5376748+2282721</f>
        <v>7659469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7659469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f t="shared" si="0"/>
        <v>0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0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33162277</v>
      </c>
      <c r="F25" s="10">
        <f t="shared" si="1"/>
        <v>730283</v>
      </c>
      <c r="G25" s="10">
        <f t="shared" si="1"/>
        <v>52207716</v>
      </c>
      <c r="H25" s="10">
        <f t="shared" si="1"/>
        <v>57984</v>
      </c>
      <c r="I25" s="10">
        <f t="shared" si="1"/>
        <v>0</v>
      </c>
      <c r="J25" s="10">
        <f t="shared" si="1"/>
        <v>86158260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2023-06-26T07:36:24Z</dcterms:created>
  <dcterms:modified xsi:type="dcterms:W3CDTF">2025-01-31T12:20:50Z</dcterms:modified>
</cp:coreProperties>
</file>